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09"/>
  <workbookPr/>
  <bookViews>
    <workbookView xWindow="0" yWindow="460" windowWidth="25440" windowHeight="20620" activeTab="0"/>
  </bookViews>
  <sheets>
    <sheet name="Dépenses" sheetId="1" r:id="rId1"/>
    <sheet name="Recettes" sheetId="2" r:id="rId2"/>
    <sheet name="Récapitulatif" sheetId="3" r:id="rId3"/>
  </sheets>
  <definedNames>
    <definedName name="_xlnm.Print_Area" localSheetId="2">'Récapitulatif'!$B$1:$G$33</definedName>
    <definedName name="_xlnm.Print_Area" localSheetId="1">'Recettes'!$B$1:$G$36</definedName>
  </definedNames>
  <calcPr calcId="191029"/>
  <extLst/>
</workbook>
</file>

<file path=xl/sharedStrings.xml><?xml version="1.0" encoding="utf-8"?>
<sst xmlns="http://schemas.openxmlformats.org/spreadsheetml/2006/main" count="96" uniqueCount="60">
  <si>
    <t>Budget d’événement pour 
[Nom de l’événement]</t>
  </si>
  <si>
    <t>Total des dépenses</t>
  </si>
  <si>
    <t>Site</t>
  </si>
  <si>
    <t>Location de salle</t>
  </si>
  <si>
    <t>Personnel du site</t>
  </si>
  <si>
    <t>Matériel</t>
  </si>
  <si>
    <t>Tables et chaises</t>
  </si>
  <si>
    <t>Total</t>
  </si>
  <si>
    <t>Décorations</t>
  </si>
  <si>
    <t>Fleurs</t>
  </si>
  <si>
    <t>Bougies</t>
  </si>
  <si>
    <t>Éclairage</t>
  </si>
  <si>
    <t>Ballons</t>
  </si>
  <si>
    <t>Fournitures papier</t>
  </si>
  <si>
    <t>Publicité</t>
  </si>
  <si>
    <t>Travail graphique</t>
  </si>
  <si>
    <t>Photocopie/Impression</t>
  </si>
  <si>
    <t>Affranchissement</t>
  </si>
  <si>
    <t>Divers</t>
  </si>
  <si>
    <t>Téléphone</t>
  </si>
  <si>
    <t>Transport</t>
  </si>
  <si>
    <t>Papeterie</t>
  </si>
  <si>
    <t>Télécopie</t>
  </si>
  <si>
    <t>Estimé</t>
  </si>
  <si>
    <t>Réel</t>
  </si>
  <si>
    <t>Rafraîchissements</t>
  </si>
  <si>
    <t>Repas</t>
  </si>
  <si>
    <t>Boissons</t>
  </si>
  <si>
    <t>Linge de table</t>
  </si>
  <si>
    <t>Personnel et pourboires</t>
  </si>
  <si>
    <t>Programme</t>
  </si>
  <si>
    <t>Intervenants</t>
  </si>
  <si>
    <t>Présentateurs</t>
  </si>
  <si>
    <t>Déplacements</t>
  </si>
  <si>
    <t>Hôtel</t>
  </si>
  <si>
    <t>Autres</t>
  </si>
  <si>
    <t>Prix</t>
  </si>
  <si>
    <t>Rubans/Plaques/Coupes</t>
  </si>
  <si>
    <t>Cadeaux</t>
  </si>
  <si>
    <t xml:space="preserve"> Dépenses</t>
  </si>
  <si>
    <t>Total des revenus</t>
  </si>
  <si>
    <t>Entrées</t>
  </si>
  <si>
    <t>Publicités dans le programme</t>
  </si>
  <si>
    <t>Exposants/Fournisseurs</t>
  </si>
  <si>
    <t>Vente d’articles</t>
  </si>
  <si>
    <t>Adultes @</t>
  </si>
  <si>
    <t>Enfants @</t>
  </si>
  <si>
    <t>Autres @</t>
  </si>
  <si>
    <t>Couvertures @</t>
  </si>
  <si>
    <t>Grands stands @</t>
  </si>
  <si>
    <t>Stands moyens @</t>
  </si>
  <si>
    <t>Petits stands @</t>
  </si>
  <si>
    <t>Articles @</t>
  </si>
  <si>
    <t xml:space="preserve"> Revenu</t>
  </si>
  <si>
    <t>Total des recettes</t>
  </si>
  <si>
    <t>Total des profits (ou pertes)</t>
  </si>
  <si>
    <t>Synthèse de compte de résultat</t>
  </si>
  <si>
    <t>Quart de page @</t>
  </si>
  <si>
    <t>Demi-page @</t>
  </si>
  <si>
    <t xml:space="preserve">Budget d’événement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</si>
</sst>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#,##0.00\ &quot;€&quot;"/>
    <numFmt numFmtId="170" formatCode="#,##0.00\ &quot;$&quot;"/>
    <numFmt numFmtId="177" formatCode="General"/>
    <numFmt numFmtId="178" formatCode="\$#,##0.00"/>
  </numFmts>
  <fonts count="39">
    <font>
      <sz val="12"/>
      <name val="Century Gothic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3999302387238"/>
      <name val="Century Gothic"/>
      <family val="2"/>
      <scheme val="minor"/>
    </font>
    <font>
      <b/>
      <sz val="8"/>
      <color theme="7" tint="-0.24993999302387238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sz val="12"/>
      <color theme="1"/>
      <name val="+mn-cs"/>
      <family val="2"/>
    </font>
    <font>
      <b/>
      <sz val="12"/>
      <color theme="3"/>
      <name val="Century Gothic"/>
      <family val="2"/>
    </font>
    <font>
      <b/>
      <sz val="12"/>
      <color theme="3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3"/>
      </bottom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 horizontal="right" vertical="center"/>
      <protection/>
    </xf>
    <xf numFmtId="0" fontId="9" fillId="2" borderId="0">
      <alignment horizontal="center" vertical="center"/>
      <protection/>
    </xf>
    <xf numFmtId="168" fontId="16" fillId="0" borderId="0">
      <alignment vertical="center"/>
      <protection/>
    </xf>
    <xf numFmtId="0" fontId="10" fillId="0" borderId="0">
      <alignment horizontal="right" vertical="center"/>
      <protection/>
    </xf>
    <xf numFmtId="0" fontId="8" fillId="3" borderId="0">
      <alignment horizontal="left" vertical="center"/>
      <protection/>
    </xf>
    <xf numFmtId="168" fontId="7" fillId="0" borderId="1">
      <alignment horizontal="right" vertical="center"/>
      <protection/>
    </xf>
    <xf numFmtId="168" fontId="6" fillId="4" borderId="0">
      <alignment horizontal="right" vertical="center"/>
      <protection/>
    </xf>
    <xf numFmtId="168" fontId="6" fillId="0" borderId="0">
      <alignment horizontal="right" vertical="center"/>
      <protection/>
    </xf>
    <xf numFmtId="0" fontId="8" fillId="3" borderId="0">
      <alignment horizontal="right" vertical="center"/>
      <protection/>
    </xf>
    <xf numFmtId="0" fontId="11" fillId="0" borderId="0">
      <alignment horizontal="left" vertical="center"/>
      <protection/>
    </xf>
    <xf numFmtId="168" fontId="16" fillId="0" borderId="0">
      <alignment vertical="center"/>
      <protection/>
    </xf>
    <xf numFmtId="0" fontId="14" fillId="0" borderId="0">
      <alignment horizontal="left" vertical="center"/>
      <protection/>
    </xf>
    <xf numFmtId="168" fontId="0" fillId="0" borderId="0">
      <alignment/>
      <protection/>
    </xf>
    <xf numFmtId="168" fontId="15" fillId="0" borderId="0">
      <alignment horizontal="right" vertical="center"/>
      <protection/>
    </xf>
    <xf numFmtId="168" fontId="15" fillId="0" borderId="0">
      <alignment vertical="center"/>
      <protection/>
    </xf>
    <xf numFmtId="168" fontId="15" fillId="0" borderId="0">
      <alignment horizontal="left" vertical="center"/>
      <protection/>
    </xf>
    <xf numFmtId="0" fontId="10" fillId="0" borderId="0">
      <alignment horizontal="left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5" applyNumberFormat="0" applyAlignment="0" applyProtection="0"/>
    <xf numFmtId="0" fontId="27" fillId="9" borderId="6" applyNumberFormat="0" applyAlignment="0" applyProtection="0"/>
    <xf numFmtId="0" fontId="28" fillId="9" borderId="5" applyNumberFormat="0" applyAlignment="0" applyProtection="0"/>
    <xf numFmtId="0" fontId="29" fillId="0" borderId="7" applyNumberFormat="0" applyFill="0" applyAlignment="0" applyProtection="0"/>
    <xf numFmtId="0" fontId="30" fillId="10" borderId="8" applyNumberFormat="0" applyAlignment="0" applyProtection="0"/>
    <xf numFmtId="0" fontId="31" fillId="0" borderId="0" applyNumberFormat="0" applyFill="0" applyBorder="0" applyAlignment="0" applyProtection="0"/>
    <xf numFmtId="0" fontId="0" fillId="11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23">
    <xf numFmtId="0" fontId="0" fillId="0" borderId="0" xfId="0"/>
    <xf numFmtId="0" fontId="4" fillId="0" borderId="0" xfId="0" applyFont="1" applyFill="1" applyBorder="1"/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0" fontId="8" fillId="3" borderId="0" xfId="24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0" fontId="8" fillId="3" borderId="0" xfId="28" applyNumberFormat="1" applyAlignment="1">
      <alignment horizontal="right" vertical="center"/>
      <protection/>
    </xf>
    <xf numFmtId="0" fontId="8" fillId="3" borderId="0" xfId="24" applyBorder="1" applyAlignment="1">
      <alignment horizontal="left" vertical="center"/>
      <protection/>
    </xf>
    <xf numFmtId="0" fontId="8" fillId="3" borderId="0" xfId="24" applyFill="1" applyBorder="1" applyAlignment="1">
      <alignment horizontal="left" vertical="center"/>
      <protection/>
    </xf>
    <xf numFmtId="0" fontId="0" fillId="3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34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17" fillId="0" borderId="0" xfId="20" applyFill="1" applyAlignment="1">
      <alignment horizontal="right" vertical="center"/>
      <protection/>
    </xf>
    <xf numFmtId="0" fontId="4" fillId="2" borderId="0" xfId="0" applyFont="1" applyFill="1" applyBorder="1"/>
    <xf numFmtId="0" fontId="4" fillId="3" borderId="0" xfId="0" applyFont="1" applyFill="1" applyBorder="1"/>
    <xf numFmtId="0" fontId="12" fillId="2" borderId="0" xfId="0" applyFont="1" applyFill="1" applyBorder="1"/>
    <xf numFmtId="0" fontId="9" fillId="3" borderId="0" xfId="21" applyFill="1" applyBorder="1" applyAlignment="1">
      <alignment horizontal="left" vertical="center"/>
      <protection/>
    </xf>
    <xf numFmtId="0" fontId="17" fillId="3" borderId="0" xfId="20" applyFill="1" applyBorder="1" applyAlignment="1">
      <alignment horizontal="right" vertical="center" wrapText="1"/>
      <protection/>
    </xf>
    <xf numFmtId="0" fontId="17" fillId="3" borderId="0" xfId="20" applyFill="1" applyBorder="1" applyAlignment="1">
      <alignment horizontal="right" vertical="center"/>
      <protection/>
    </xf>
    <xf numFmtId="0" fontId="0" fillId="0" borderId="0" xfId="0" applyFill="1" applyBorder="1"/>
    <xf numFmtId="0" fontId="11" fillId="0" borderId="0" xfId="29" applyFill="1" applyBorder="1" applyAlignment="1">
      <alignment horizontal="left" vertical="center"/>
      <protection/>
    </xf>
    <xf numFmtId="168" fontId="16" fillId="0" borderId="0" xfId="30" applyFill="1" applyBorder="1" applyAlignment="1">
      <alignment vertical="center"/>
      <protection/>
    </xf>
    <xf numFmtId="0" fontId="12" fillId="0" borderId="0" xfId="0" applyFont="1" applyFill="1" applyBorder="1"/>
    <xf numFmtId="0" fontId="0" fillId="0" borderId="0" xfId="0" applyFill="1"/>
    <xf numFmtId="0" fontId="13" fillId="35" borderId="0" xfId="20" applyFont="1" applyFill="1" applyBorder="1" applyAlignment="1">
      <alignment horizontal="right" vertical="center"/>
      <protection/>
    </xf>
    <xf numFmtId="0" fontId="17" fillId="36" borderId="0" xfId="20" applyFill="1" applyBorder="1" applyAlignment="1">
      <alignment horizontal="right" vertical="center" wrapText="1"/>
      <protection/>
    </xf>
    <xf numFmtId="0" fontId="10" fillId="0" borderId="12" xfId="23" applyBorder="1" applyAlignment="1">
      <alignment horizontal="right" vertical="center"/>
      <protection/>
    </xf>
    <xf numFmtId="0" fontId="14" fillId="0" borderId="0" xfId="31" applyAlignment="1">
      <alignment horizontal="left" vertical="center"/>
      <protection/>
    </xf>
    <xf numFmtId="0" fontId="9" fillId="0" borderId="0" xfId="21" applyFill="1" applyBorder="1" applyAlignment="1">
      <alignment horizontal="left" vertical="center"/>
      <protection/>
    </xf>
    <xf numFmtId="0" fontId="17" fillId="0" borderId="0" xfId="20" applyFill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14" fillId="0" borderId="0" xfId="31" applyBorder="1" applyAlignment="1">
      <alignment horizontal="left" vertical="center"/>
      <protection/>
    </xf>
    <xf numFmtId="0" fontId="8" fillId="3" borderId="0" xfId="28" applyNumberFormat="1" applyBorder="1" applyAlignment="1">
      <alignment horizontal="right" vertical="center"/>
      <protection/>
    </xf>
    <xf numFmtId="0" fontId="0" fillId="34" borderId="0" xfId="0" applyFill="1" applyAlignment="1">
      <alignment horizontal="right"/>
    </xf>
    <xf numFmtId="0" fontId="0" fillId="34" borderId="11" xfId="0" applyFill="1" applyBorder="1" applyAlignment="1">
      <alignment horizontal="right"/>
    </xf>
    <xf numFmtId="0" fontId="0" fillId="0" borderId="11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9" fillId="36" borderId="0" xfId="21" applyFill="1" applyBorder="1" applyAlignment="1">
      <alignment horizontal="left" vertical="center"/>
      <protection/>
    </xf>
    <xf numFmtId="0" fontId="4" fillId="0" borderId="12" xfId="0" applyFont="1" applyFill="1" applyBorder="1"/>
    <xf numFmtId="0" fontId="0" fillId="0" borderId="12" xfId="0" applyFill="1" applyBorder="1"/>
    <xf numFmtId="0" fontId="18" fillId="0" borderId="13" xfId="21" applyFont="1" applyFill="1" applyBorder="1" applyAlignment="1">
      <alignment vertical="center"/>
      <protection/>
    </xf>
    <xf numFmtId="0" fontId="17" fillId="0" borderId="13" xfId="20" applyFill="1" applyBorder="1" applyAlignment="1">
      <alignment horizontal="right" vertical="center" wrapText="1"/>
      <protection/>
    </xf>
    <xf numFmtId="0" fontId="4" fillId="0" borderId="13" xfId="0" applyFont="1" applyFill="1" applyBorder="1"/>
    <xf numFmtId="0" fontId="0" fillId="0" borderId="13" xfId="0" applyFill="1" applyBorder="1"/>
    <xf numFmtId="0" fontId="10" fillId="0" borderId="0" xfId="23" applyAlignment="1">
      <alignment horizontal="right" vertical="center"/>
      <protection/>
    </xf>
    <xf numFmtId="0" fontId="11" fillId="0" borderId="0" xfId="29" applyAlignment="1">
      <alignment horizontal="left" vertical="center"/>
      <protection/>
    </xf>
    <xf numFmtId="0" fontId="10" fillId="0" borderId="12" xfId="23" applyBorder="1" applyAlignment="1">
      <alignment horizontal="left" vertical="center"/>
      <protection/>
    </xf>
    <xf numFmtId="0" fontId="10" fillId="0" borderId="0" xfId="36" applyAlignment="1">
      <alignment horizontal="left" vertical="center"/>
      <protection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Fill="1" applyBorder="1"/>
    <xf numFmtId="0" fontId="15" fillId="34" borderId="0" xfId="33" applyNumberFormat="1" applyFill="1" applyAlignment="1">
      <alignment horizontal="left" vertical="center"/>
      <protection/>
    </xf>
    <xf numFmtId="0" fontId="16" fillId="34" borderId="0" xfId="22" applyNumberFormat="1" applyFill="1" applyAlignment="1">
      <alignment vertical="center"/>
      <protection/>
    </xf>
    <xf numFmtId="0" fontId="15" fillId="0" borderId="11" xfId="33" applyNumberFormat="1" applyBorder="1" applyAlignment="1">
      <alignment horizontal="left" vertical="center"/>
      <protection/>
    </xf>
    <xf numFmtId="0" fontId="16" fillId="0" borderId="11" xfId="22" applyNumberFormat="1" applyBorder="1" applyAlignment="1">
      <alignment vertical="center"/>
      <protection/>
    </xf>
    <xf numFmtId="0" fontId="16" fillId="0" borderId="0" xfId="22" applyNumberFormat="1" applyAlignment="1">
      <alignment vertical="center"/>
      <protection/>
    </xf>
    <xf numFmtId="0" fontId="7" fillId="0" borderId="0" xfId="25" applyNumberFormat="1" applyBorder="1" applyAlignment="1">
      <alignment horizontal="right" vertical="center"/>
      <protection/>
    </xf>
    <xf numFmtId="0" fontId="8" fillId="3" borderId="0" xfId="28" applyNumberFormat="1" applyFont="1" applyFill="1" applyBorder="1" applyAlignment="1">
      <alignment horizontal="right" vertical="center"/>
      <protection/>
    </xf>
    <xf numFmtId="0" fontId="16" fillId="0" borderId="0" xfId="22" applyNumberFormat="1" applyBorder="1" applyAlignment="1">
      <alignment vertical="center"/>
      <protection/>
    </xf>
    <xf numFmtId="0" fontId="16" fillId="0" borderId="0" xfId="22" applyNumberFormat="1" applyAlignment="1">
      <alignment horizontal="left" vertical="center"/>
      <protection/>
    </xf>
    <xf numFmtId="0" fontId="8" fillId="3" borderId="0" xfId="28" applyNumberFormat="1" applyAlignment="1">
      <alignment horizontal="left" vertical="center"/>
      <protection/>
    </xf>
    <xf numFmtId="0" fontId="8" fillId="3" borderId="0" xfId="28" applyNumberFormat="1" applyBorder="1" applyAlignment="1">
      <alignment horizontal="left" vertical="center"/>
      <protection/>
    </xf>
    <xf numFmtId="0" fontId="0" fillId="34" borderId="0" xfId="32" applyNumberFormat="1" applyFill="1" applyBorder="1" applyAlignment="1">
      <alignment horizontal="right"/>
      <protection/>
    </xf>
    <xf numFmtId="0" fontId="0" fillId="0" borderId="0" xfId="32" applyNumberFormat="1" applyBorder="1" applyAlignment="1">
      <alignment horizontal="right"/>
      <protection/>
    </xf>
    <xf numFmtId="0" fontId="0" fillId="34" borderId="11" xfId="32" applyNumberFormat="1" applyFill="1" applyBorder="1" applyAlignment="1">
      <alignment horizontal="right"/>
      <protection/>
    </xf>
    <xf numFmtId="0" fontId="0" fillId="34" borderId="0" xfId="32" applyNumberFormat="1" applyFill="1" applyAlignment="1">
      <alignment horizontal="right"/>
      <protection/>
    </xf>
    <xf numFmtId="0" fontId="0" fillId="0" borderId="0" xfId="32" applyNumberFormat="1" applyAlignment="1">
      <alignment horizontal="right"/>
      <protection/>
    </xf>
    <xf numFmtId="0" fontId="0" fillId="0" borderId="11" xfId="32" applyNumberFormat="1" applyBorder="1" applyAlignment="1">
      <alignment horizontal="right"/>
      <protection/>
    </xf>
    <xf numFmtId="168" fontId="0" fillId="34" borderId="0" xfId="32" applyNumberFormat="1" applyFill="1" applyAlignment="1">
      <alignment horizontal="left"/>
      <protection/>
    </xf>
    <xf numFmtId="168" fontId="0" fillId="0" borderId="0" xfId="32" applyNumberFormat="1" applyAlignment="1">
      <alignment horizontal="left"/>
      <protection/>
    </xf>
    <xf numFmtId="168" fontId="0" fillId="34" borderId="11" xfId="32" applyNumberFormat="1" applyFill="1" applyBorder="1" applyAlignment="1">
      <alignment horizontal="left"/>
      <protection/>
    </xf>
    <xf numFmtId="0" fontId="0" fillId="0" borderId="11" xfId="0" applyBorder="1" applyAlignment="1">
      <alignment horizontal="right"/>
    </xf>
    <xf numFmtId="168" fontId="0" fillId="0" borderId="11" xfId="32" applyNumberFormat="1" applyBorder="1" applyAlignment="1">
      <alignment horizontal="left"/>
      <protection/>
    </xf>
    <xf numFmtId="0" fontId="35" fillId="3" borderId="0" xfId="24" applyFont="1" applyFill="1" applyBorder="1" applyAlignment="1">
      <alignment horizontal="left" vertical="center"/>
      <protection/>
    </xf>
    <xf numFmtId="0" fontId="0" fillId="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9" fillId="2" borderId="13" xfId="21" applyBorder="1" applyAlignment="1">
      <alignment horizontal="center" vertical="center"/>
      <protection/>
    </xf>
    <xf numFmtId="0" fontId="17" fillId="3" borderId="0" xfId="20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7" fillId="3" borderId="12" xfId="20" applyFill="1" applyBorder="1" applyAlignment="1">
      <alignment horizontal="center" vertical="center" wrapText="1"/>
      <protection/>
    </xf>
    <xf numFmtId="170" fontId="0" fillId="34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70" fontId="0" fillId="0" borderId="11" xfId="0" applyNumberFormat="1" applyFont="1" applyFill="1" applyBorder="1" applyAlignment="1">
      <alignment vertical="center"/>
    </xf>
    <xf numFmtId="170" fontId="16" fillId="0" borderId="0" xfId="22" applyNumberFormat="1" applyAlignment="1">
      <alignment vertical="center"/>
      <protection/>
    </xf>
    <xf numFmtId="170" fontId="0" fillId="0" borderId="0" xfId="0" applyNumberFormat="1" applyBorder="1" applyAlignment="1">
      <alignment vertical="center"/>
    </xf>
    <xf numFmtId="170" fontId="8" fillId="3" borderId="0" xfId="28" applyNumberFormat="1" applyFill="1" applyBorder="1" applyAlignment="1">
      <alignment horizontal="right" vertical="center"/>
      <protection/>
    </xf>
    <xf numFmtId="170" fontId="0" fillId="34" borderId="0" xfId="0" applyNumberFormat="1" applyFill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0" fontId="8" fillId="3" borderId="0" xfId="28" applyNumberFormat="1" applyBorder="1" applyAlignment="1">
      <alignment horizontal="right" vertical="center"/>
      <protection/>
    </xf>
    <xf numFmtId="170" fontId="0" fillId="0" borderId="11" xfId="0" applyNumberFormat="1" applyFill="1" applyBorder="1" applyAlignment="1">
      <alignment vertical="center"/>
    </xf>
    <xf numFmtId="170" fontId="0" fillId="0" borderId="0" xfId="0" applyNumberFormat="1"/>
    <xf numFmtId="170" fontId="8" fillId="3" borderId="0" xfId="28" applyNumberFormat="1" applyFont="1" applyFill="1" applyBorder="1" applyAlignment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170" fontId="16" fillId="0" borderId="0" xfId="0" applyNumberFormat="1" applyFont="1" applyFill="1" applyBorder="1" applyAlignment="1" applyProtection="1">
      <alignment vertical="center"/>
      <protection/>
    </xf>
    <xf numFmtId="170" fontId="16" fillId="0" borderId="0" xfId="22" applyNumberFormat="1" applyFont="1" applyFill="1" applyBorder="1" applyAlignment="1" applyProtection="1">
      <alignment vertical="center"/>
      <protection/>
    </xf>
    <xf numFmtId="170" fontId="0" fillId="35" borderId="0" xfId="0" applyNumberFormat="1" applyFill="1"/>
    <xf numFmtId="170" fontId="0" fillId="3" borderId="0" xfId="0" applyNumberFormat="1" applyFill="1"/>
    <xf numFmtId="170" fontId="0" fillId="0" borderId="0" xfId="0" applyNumberFormat="1" applyFill="1" applyBorder="1"/>
    <xf numFmtId="170" fontId="10" fillId="0" borderId="12" xfId="23" applyNumberFormat="1" applyBorder="1" applyAlignment="1">
      <alignment horizontal="right" vertical="center"/>
      <protection/>
    </xf>
    <xf numFmtId="170" fontId="16" fillId="0" borderId="0" xfId="30" applyNumberFormat="1" applyFill="1" applyBorder="1" applyAlignment="1">
      <alignment vertical="center"/>
      <protection/>
    </xf>
    <xf numFmtId="170" fontId="14" fillId="0" borderId="0" xfId="31" applyNumberFormat="1" applyAlignment="1">
      <alignment horizontal="left" vertical="center"/>
      <protection/>
    </xf>
    <xf numFmtId="170" fontId="8" fillId="3" borderId="0" xfId="28" applyNumberFormat="1" applyAlignment="1">
      <alignment horizontal="right" vertical="center"/>
      <protection/>
    </xf>
    <xf numFmtId="170" fontId="0" fillId="34" borderId="0" xfId="32" applyNumberFormat="1" applyFill="1" applyAlignment="1">
      <alignment horizontal="right"/>
      <protection/>
    </xf>
    <xf numFmtId="170" fontId="0" fillId="0" borderId="0" xfId="32" applyNumberFormat="1" applyAlignment="1">
      <alignment horizontal="right"/>
      <protection/>
    </xf>
    <xf numFmtId="170" fontId="0" fillId="34" borderId="11" xfId="32" applyNumberFormat="1" applyFill="1" applyBorder="1" applyAlignment="1">
      <alignment horizontal="right"/>
      <protection/>
    </xf>
    <xf numFmtId="170" fontId="16" fillId="0" borderId="0" xfId="22" applyNumberFormat="1" applyAlignment="1">
      <alignment horizontal="right" vertical="center"/>
      <protection/>
    </xf>
    <xf numFmtId="170" fontId="14" fillId="0" borderId="0" xfId="31" applyNumberFormat="1" applyBorder="1" applyAlignment="1">
      <alignment horizontal="left" vertical="center"/>
      <protection/>
    </xf>
    <xf numFmtId="170" fontId="0" fillId="0" borderId="11" xfId="32" applyNumberFormat="1" applyBorder="1" applyAlignment="1">
      <alignment horizontal="right"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/>
    <xf numFmtId="170" fontId="13" fillId="35" borderId="0" xfId="20" applyNumberFormat="1" applyFont="1" applyFill="1" applyBorder="1" applyAlignment="1">
      <alignment horizontal="right" vertical="center"/>
      <protection/>
    </xf>
    <xf numFmtId="170" fontId="17" fillId="3" borderId="0" xfId="20" applyNumberFormat="1" applyFill="1" applyBorder="1" applyAlignment="1">
      <alignment horizontal="right" vertical="center"/>
      <protection/>
    </xf>
    <xf numFmtId="170" fontId="16" fillId="0" borderId="0" xfId="30" applyNumberFormat="1" applyAlignment="1">
      <alignment vertical="center"/>
      <protection/>
    </xf>
    <xf numFmtId="170" fontId="0" fillId="34" borderId="0" xfId="32" applyNumberFormat="1" applyFill="1" applyAlignment="1">
      <alignment horizontal="left"/>
      <protection/>
    </xf>
    <xf numFmtId="170" fontId="0" fillId="0" borderId="0" xfId="32" applyNumberFormat="1" applyAlignment="1">
      <alignment horizontal="left"/>
      <protection/>
    </xf>
    <xf numFmtId="170" fontId="0" fillId="34" borderId="11" xfId="32" applyNumberFormat="1" applyFill="1" applyBorder="1" applyAlignment="1">
      <alignment horizontal="left"/>
      <protection/>
    </xf>
    <xf numFmtId="170" fontId="17" fillId="0" borderId="0" xfId="20" applyNumberFormat="1" applyFill="1" applyAlignment="1">
      <alignment horizontal="right" vertical="center"/>
      <protection/>
    </xf>
    <xf numFmtId="170" fontId="15" fillId="34" borderId="0" xfId="33" applyNumberFormat="1" applyFill="1" applyAlignment="1">
      <alignment horizontal="right" vertical="center"/>
      <protection/>
    </xf>
    <xf numFmtId="170" fontId="15" fillId="0" borderId="11" xfId="33" applyNumberFormat="1" applyBorder="1" applyAlignment="1">
      <alignment horizontal="right" vertical="center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lule de titre" xfId="20"/>
    <cellStyle name="Sous-titre" xfId="21"/>
    <cellStyle name="Total – En-tête" xfId="22"/>
    <cellStyle name="Total – Titres d’en-tête" xfId="23"/>
    <cellStyle name="En-tête de tableau" xfId="24"/>
    <cellStyle name="Tableau – Total" xfId="25"/>
    <cellStyle name="Première rangée de lignes" xfId="26"/>
    <cellStyle name="Deuxième rangée de lignes" xfId="27"/>
    <cellStyle name="Tableau – En-tête 2" xfId="28"/>
    <cellStyle name="Total – Titres d’en-tête 2" xfId="29"/>
    <cellStyle name="Total – En-tête 2" xfId="30"/>
    <cellStyle name="En-tête de tableau 2" xfId="31"/>
    <cellStyle name="Normal 2" xfId="32"/>
    <cellStyle name="Total – Titres d’en-tête 3" xfId="33"/>
    <cellStyle name="Total – En-tête 3" xfId="34"/>
    <cellStyle name="Total – Titres d’en-tête 3 2" xfId="35"/>
    <cellStyle name="Total – Titres d’en-tête 4" xfId="36"/>
    <cellStyle name="Milliers" xfId="37"/>
    <cellStyle name="Milliers [0]" xfId="38"/>
    <cellStyle name="Monétaire" xfId="39"/>
    <cellStyle name="Monétaire [0]" xfId="40"/>
    <cellStyle name="Pourcentage" xfId="41"/>
    <cellStyle name="Titre" xfId="42"/>
    <cellStyle name="Titre 1" xfId="43"/>
    <cellStyle name="Titre 2" xfId="44"/>
    <cellStyle name="Titre 3" xfId="45"/>
    <cellStyle name="Titre 4" xfId="46"/>
    <cellStyle name="Satisfaisant" xfId="47"/>
    <cellStyle name="Insatisfaisant" xfId="48"/>
    <cellStyle name="Neutre" xfId="49"/>
    <cellStyle name="Entrée" xfId="50"/>
    <cellStyle name="Sortie" xfId="51"/>
    <cellStyle name="Calcul" xfId="52"/>
    <cellStyle name="Cellule liée" xfId="53"/>
    <cellStyle name="Vérification" xfId="54"/>
    <cellStyle name="Avertissement" xfId="55"/>
    <cellStyle name="Note" xfId="56"/>
    <cellStyle name="Texte explicatif" xfId="57"/>
    <cellStyle name="Total" xfId="58"/>
    <cellStyle name="Accent1" xfId="59"/>
    <cellStyle name="20 % - Accent1" xfId="60"/>
    <cellStyle name="40 % - Accent1" xfId="61"/>
    <cellStyle name="60 % - Accent1" xfId="62"/>
    <cellStyle name="Accent2" xfId="63"/>
    <cellStyle name="20 % - Accent2" xfId="64"/>
    <cellStyle name="40 % - Accent2" xfId="65"/>
    <cellStyle name="60 % - Accent2" xfId="66"/>
    <cellStyle name="Accent3" xfId="67"/>
    <cellStyle name="20 % - Accent3" xfId="68"/>
    <cellStyle name="40 % - Accent3" xfId="69"/>
    <cellStyle name="60 % - Accent3" xfId="70"/>
    <cellStyle name="Accent4" xfId="71"/>
    <cellStyle name="20 % - Accent4" xfId="72"/>
    <cellStyle name="40 % - Accent4" xfId="73"/>
    <cellStyle name="60 % - Accent4" xfId="74"/>
    <cellStyle name="Accent5" xfId="75"/>
    <cellStyle name="20 % - Accent5" xfId="76"/>
    <cellStyle name="40 % - Accent5" xfId="77"/>
    <cellStyle name="60 % - Accent5" xfId="78"/>
    <cellStyle name="Accent6" xfId="79"/>
    <cellStyle name="20 % - Accent6" xfId="80"/>
    <cellStyle name="40 % - Accent6" xfId="81"/>
    <cellStyle name="60 % - Accent6" xfId="82"/>
  </cellStyles>
  <dxfs count="39">
    <dxf>
      <font>
        <b/>
        <i val="0"/>
        <u val="none"/>
        <strike val="0"/>
        <sz val="12"/>
        <name val="Century Gothic"/>
        <family val="2"/>
        <color theme="7"/>
        <condense val="0"/>
        <extend val="0"/>
      </font>
      <numFmt numFmtId="170" formatCode="#,##0.00\ &quot;$&quot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numFmt numFmtId="177" formatCode="General"/>
      <border>
        <left/>
        <right/>
        <top/>
        <bottom/>
      </border>
    </dxf>
    <dxf>
      <font>
        <b/>
        <i val="0"/>
        <u val="none"/>
        <strike val="0"/>
        <sz val="12"/>
        <name val="Century Gothic"/>
        <family val="2"/>
        <color theme="7"/>
        <condense val="0"/>
        <extend val="0"/>
      </font>
      <numFmt numFmtId="170" formatCode="#,##0.00\ &quot;$&quot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2"/>
        <name val="Century Gothic"/>
        <family val="2"/>
        <color theme="7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numFmt numFmtId="170" formatCode="#,##0.00\ &quot;$&quot;"/>
    </dxf>
    <dxf>
      <numFmt numFmtId="170" formatCode="#,##0.00\ &quot;$&quot;"/>
    </dxf>
    <dxf>
      <numFmt numFmtId="168" formatCode="#,##0.00\ &quot;€&quot;"/>
    </dxf>
    <dxf>
      <numFmt numFmtId="177" formatCode="General"/>
    </dxf>
    <dxf>
      <numFmt numFmtId="170" formatCode="#,##0.00\ &quot;$&quot;"/>
    </dxf>
    <dxf>
      <numFmt numFmtId="177" formatCode="General"/>
    </dxf>
    <dxf>
      <numFmt numFmtId="170" formatCode="#,##0.00\ &quot;$&quot;"/>
    </dxf>
    <dxf>
      <numFmt numFmtId="177" formatCode="General"/>
    </dxf>
    <dxf>
      <numFmt numFmtId="168" formatCode="#,##0.00\ &quot;€&quot;"/>
    </dxf>
    <dxf>
      <numFmt numFmtId="177" formatCode="General"/>
    </dxf>
    <dxf>
      <font>
        <b/>
        <i val="0"/>
        <u val="none"/>
        <strike val="0"/>
        <sz val="12"/>
        <name val="Century Gothic"/>
        <family val="2"/>
        <color theme="7"/>
        <condense val="0"/>
        <extend val="0"/>
      </font>
      <numFmt numFmtId="170" formatCode="#,##0.00\ &quot;$&quot;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font>
        <b/>
        <i val="0"/>
        <u val="none"/>
        <strike val="0"/>
        <sz val="12"/>
        <name val="Century Gothic"/>
        <family val="2"/>
        <color theme="7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numFmt numFmtId="170" formatCode="#,##0.00\ &quot;$&quot;"/>
    </dxf>
    <dxf>
      <numFmt numFmtId="170" formatCode="#,##0.00\ &quot;$&quot;"/>
    </dxf>
    <dxf>
      <numFmt numFmtId="170" formatCode="#,##0.00\ &quot;$&quot;"/>
    </dxf>
    <dxf>
      <numFmt numFmtId="170" formatCode="#,##0.00\ &quot;$&quot;"/>
    </dxf>
    <dxf>
      <numFmt numFmtId="170" formatCode="#,##0.00\ &quot;$&quot;"/>
    </dxf>
    <dxf>
      <numFmt numFmtId="178" formatCode="\$#,##0.00"/>
      <alignment horizontal="general" vertical="center" textRotation="0" wrapText="1" shrinkToFit="1" readingOrder="0"/>
    </dxf>
    <dxf>
      <font>
        <u val="none"/>
        <strike val="0"/>
        <sz val="14"/>
        <name val="Calibri"/>
        <family val="2"/>
        <color theme="0"/>
      </font>
      <numFmt numFmtId="178" formatCode="\$#,##0.00"/>
      <fill>
        <patternFill patternType="solid">
          <bgColor theme="7"/>
        </patternFill>
      </fill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font>
        <u val="none"/>
        <strike val="0"/>
        <sz val="14"/>
        <name val="Calibri"/>
        <family val="2"/>
        <color theme="0"/>
      </font>
      <numFmt numFmtId="178" formatCode="\$#,##0.00"/>
      <fill>
        <patternFill patternType="solid">
          <bgColor theme="3"/>
        </patternFill>
      </fill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alignment horizontal="general" vertical="center" textRotation="0" wrapText="1" shrinkToFit="1" readingOrder="0"/>
    </dxf>
    <dxf>
      <numFmt numFmtId="178" formatCode="\$#,##0.00"/>
      <fill>
        <patternFill patternType="solid">
          <bgColor theme="3"/>
        </patternFill>
      </fill>
      <alignment horizontal="general" vertical="center" textRotation="0" wrapText="1" shrinkToFit="1" readingOrder="0"/>
    </dxf>
    <dxf>
      <font>
        <i val="0"/>
        <u val="none"/>
        <strike val="0"/>
        <sz val="10"/>
        <name val="Century Gothic"/>
        <color auto="1"/>
      </font>
      <numFmt numFmtId="178" formatCode="\$#,##0.00"/>
      <alignment horizontal="general" vertical="center" textRotation="0" wrapText="1" shrinkToFit="1" readingOrder="0"/>
    </dxf>
    <dxf>
      <font>
        <u val="none"/>
        <strike val="0"/>
        <sz val="14"/>
        <name val="Calibri"/>
        <family val="2"/>
        <color theme="0"/>
      </font>
      <fill>
        <patternFill patternType="solid">
          <bgColor theme="3"/>
        </patternFill>
      </fill>
    </dxf>
    <dxf>
      <fill>
        <patternFill>
          <bgColor theme="7" tint="0.7999799847602844"/>
        </patternFill>
      </fill>
      <border>
        <left/>
        <right/>
      </border>
    </dxf>
    <dxf>
      <border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3999302387238"/>
      </font>
      <border>
        <left/>
        <right/>
        <top/>
        <bottom style="thin">
          <color theme="7"/>
        </bottom>
        <vertical/>
        <horizontal/>
      </border>
    </dxf>
    <dxf>
      <font>
        <sz val="8"/>
        <color theme="7" tint="-0.24993999302387238"/>
      </font>
    </dxf>
  </dxfs>
  <tableStyles count="1" defaultTableStyle="TableStyleMedium9" defaultPivotStyle="PivotStyleLight16">
    <tableStyle name="Style de tableau 1" pivot="0" count="4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5"/>
          <c:y val="0.08025"/>
          <c:w val="0.624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Récapitulatif!$B$7</c:f>
              <c:strCache>
                <c:ptCount val="1"/>
                <c:pt idx="0">
                  <c:v>Total des recettes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Récapitulatif!$F$6:$G$6</c:f>
              <c:strCache/>
            </c:strRef>
          </c:cat>
          <c:val>
            <c:numRef>
              <c:f>Récapitulatif!$F$7:$G$7</c:f>
              <c:numCache/>
            </c:numRef>
          </c:val>
        </c:ser>
        <c:ser>
          <c:idx val="1"/>
          <c:order val="1"/>
          <c:tx>
            <c:strRef>
              <c:f>Récapitulatif!$B$8</c:f>
              <c:strCache>
                <c:ptCount val="1"/>
                <c:pt idx="0">
                  <c:v>Total des dépenses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Récapitulatif!$F$6:$G$6</c:f>
              <c:strCache/>
            </c:strRef>
          </c:cat>
          <c:val>
            <c:numRef>
              <c:f>Récapitulatif!$F$8:$G$8</c:f>
              <c:numCache/>
            </c:numRef>
          </c:val>
        </c:ser>
        <c:gapWidth val="199"/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2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18450716"/>
        <c:crosses val="autoZero"/>
        <c:auto val="1"/>
        <c:lblOffset val="100"/>
        <c:tickLblSkip val="1"/>
        <c:noMultiLvlLbl val="1"/>
      </c:catAx>
      <c:valAx>
        <c:axId val="18450716"/>
        <c:scaling>
          <c:orientation val="minMax"/>
        </c:scaling>
        <c:axPos val="l"/>
        <c:majorGridlines>
          <c:spPr>
            <a:ln w="0" cap="flat" cmpd="sng">
              <a:solidFill>
                <a:schemeClr val="tx2">
                  <a:alpha val="24000"/>
                </a:schemeClr>
              </a:solidFill>
              <a:round/>
            </a:ln>
          </c:spPr>
        </c:majorGridlines>
        <c:delete val="0"/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2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61702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78275"/>
          <c:w val="0.152"/>
          <c:h val="0.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fr-CA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190500</xdr:rowOff>
    </xdr:from>
    <xdr:to>
      <xdr:col>7</xdr:col>
      <xdr:colOff>28575</xdr:colOff>
      <xdr:row>41</xdr:row>
      <xdr:rowOff>76200</xdr:rowOff>
    </xdr:to>
    <xdr:graphicFrame macro="">
      <xdr:nvGraphicFramePr>
        <xdr:cNvPr id="5" name="Graphique 1" title="Chart area"/>
        <xdr:cNvGraphicFramePr/>
      </xdr:nvGraphicFramePr>
      <xdr:xfrm>
        <a:off x="257175" y="4305300"/>
        <a:ext cx="112966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au1" displayName="Tableau1" ref="C9:D15" totalsRowCount="1" headerRowDxfId="34" dataDxfId="33">
  <autoFilter ref="C9:D14"/>
  <tableColumns count="2">
    <tableColumn id="1" name="Site" totalsRowLabel="Total" totalsRowDxfId="3"/>
    <tableColumn id="3" name="Total" dataDxfId="20" totalsRowFunction="custom" totalsRowDxfId="2">
      <totalsRowFormula>SUM(Tableau1[Total])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C16:D22" totalsRowCount="1" headerRowDxfId="32" dataDxfId="31">
  <autoFilter ref="C16:D21"/>
  <tableColumns count="2">
    <tableColumn id="1" name="Décorations" totalsRowLabel="Total" totalsRowDxfId="1"/>
    <tableColumn id="3" name="Total" dataDxfId="16" totalsRowFunction="custom" totalsRowDxfId="0">
      <totalsRowFormula>SUM(D17+D18+D19+D20+D21)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C24:D28" totalsRowCount="1" headerRowDxfId="30" dataDxfId="29">
  <autoFilter ref="C24:D27"/>
  <tableColumns count="2">
    <tableColumn id="1" name="Publicité" totalsRowLabel="Total" totalsRowDxfId="15"/>
    <tableColumn id="3" name="Total" dataDxfId="19" totalsRowFunction="custom" totalsRowDxfId="14">
      <totalsRowFormula>SUM(D25+D26+D27)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C30:D35" totalsRowCount="1" headerRowDxfId="28" dataDxfId="27">
  <autoFilter ref="C30:D34"/>
  <tableColumns count="2">
    <tableColumn id="1" name="Divers" totalsRowLabel="Total" totalsRowDxfId="13"/>
    <tableColumn id="3" name="Total" dataDxfId="4" totalsRowFunction="custom" totalsRowDxfId="12">
      <totalsRowFormula>SUM(D31+D32+D33+D34)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F16:G22" totalsRowCount="1" headerRowDxfId="26" dataDxfId="25">
  <autoFilter ref="F16:G21"/>
  <tableColumns count="2">
    <tableColumn id="1" name="Programme" totalsRowLabel="Total" totalsRowDxfId="9"/>
    <tableColumn id="3" name="Total" dataDxfId="18" totalsRowFunction="custom" totalsRowDxfId="8">
      <totalsRowFormula>SUM(G17+G18+G19+G20)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eau7" displayName="Tableau7" ref="F24:G27" totalsRowCount="1" headerRowDxfId="24" dataDxfId="23">
  <autoFilter ref="F24:G26"/>
  <tableColumns count="2">
    <tableColumn id="1" name="Prix" totalsRowLabel="Total" totalsRowDxfId="7"/>
    <tableColumn id="3" name="Total" dataDxfId="5" totalsRowFunction="custom" totalsRowDxfId="6">
      <totalsRowFormula>SUM(G25+G26)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5" name="Tableau5" displayName="Tableau5" ref="F9:G14" totalsRowCount="1" headerRowDxfId="22" dataDxfId="21">
  <autoFilter ref="F9:G13"/>
  <tableColumns count="2">
    <tableColumn id="1" name="Rafraîchissements" totalsRowLabel="Total" totalsRowDxfId="11"/>
    <tableColumn id="3" name="Total" dataDxfId="17" totalsRowFunction="custom" totalsRowDxfId="10">
      <totalsRowFormula>SUM(G10+G11+G12+G13)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1"/>
  <sheetViews>
    <sheetView showGridLines="0" tabSelected="1" zoomScale="70" zoomScaleNormal="70" workbookViewId="0" topLeftCell="A1">
      <selection activeCell="G36" sqref="G36"/>
    </sheetView>
  </sheetViews>
  <sheetFormatPr defaultColWidth="8.88671875" defaultRowHeight="17.25"/>
  <cols>
    <col min="1" max="1" width="6.88671875" style="1" customWidth="1"/>
    <col min="2" max="2" width="1.99609375" style="1" customWidth="1"/>
    <col min="3" max="3" width="21.3359375" style="1" customWidth="1"/>
    <col min="4" max="4" width="35.10546875" style="1" customWidth="1"/>
    <col min="5" max="5" width="11.6640625" style="1" customWidth="1"/>
    <col min="6" max="6" width="21.4453125" style="1" customWidth="1"/>
    <col min="7" max="7" width="41.3359375" style="1" customWidth="1"/>
    <col min="8" max="9" width="11.6640625" style="1" customWidth="1"/>
    <col min="10" max="16384" width="8.88671875" style="1" customWidth="1"/>
  </cols>
  <sheetData>
    <row r="1" spans="2:18" ht="12.75" customHeight="1">
      <c r="B1" s="17"/>
      <c r="C1" s="19"/>
      <c r="D1" s="41"/>
      <c r="E1" s="29"/>
      <c r="F1" s="28"/>
      <c r="G1" s="78"/>
      <c r="H1" s="78"/>
      <c r="I1" s="78"/>
      <c r="J1"/>
      <c r="K1"/>
      <c r="L1"/>
      <c r="M1"/>
      <c r="N1"/>
      <c r="O1"/>
      <c r="P1"/>
      <c r="Q1"/>
      <c r="R1"/>
    </row>
    <row r="2" spans="2:18" ht="9.75" customHeight="1">
      <c r="B2" s="18"/>
      <c r="C2" s="18"/>
      <c r="D2" s="20"/>
      <c r="E2" s="21"/>
      <c r="F2" s="22"/>
      <c r="G2" s="77"/>
      <c r="H2" s="77"/>
      <c r="I2" s="40"/>
      <c r="J2"/>
      <c r="K2"/>
      <c r="L2"/>
      <c r="M2"/>
      <c r="N2"/>
      <c r="O2"/>
      <c r="P2"/>
      <c r="Q2"/>
      <c r="R2"/>
    </row>
    <row r="3" spans="2:18" ht="135.75" customHeight="1" thickBot="1">
      <c r="B3" s="80" t="s">
        <v>59</v>
      </c>
      <c r="C3" s="80"/>
      <c r="D3" s="80"/>
      <c r="E3" s="80"/>
      <c r="F3" s="80"/>
      <c r="G3" s="80"/>
      <c r="H3" s="80"/>
      <c r="I3" s="80"/>
      <c r="J3"/>
      <c r="K3"/>
      <c r="L3"/>
      <c r="M3"/>
      <c r="N3"/>
      <c r="O3"/>
      <c r="P3"/>
      <c r="Q3"/>
      <c r="R3"/>
    </row>
    <row r="4" spans="2:17" ht="42" customHeight="1">
      <c r="B4" s="26"/>
      <c r="C4" s="32"/>
      <c r="D4" s="45"/>
      <c r="E4" s="46"/>
      <c r="F4" s="47"/>
      <c r="G4" s="47"/>
      <c r="H4" s="79" t="s">
        <v>39</v>
      </c>
      <c r="I4" s="79"/>
      <c r="J4"/>
      <c r="K4"/>
      <c r="L4"/>
      <c r="M4"/>
      <c r="N4"/>
      <c r="O4"/>
      <c r="P4"/>
      <c r="Q4"/>
    </row>
    <row r="5" spans="3:17" ht="51.75" customHeight="1">
      <c r="C5" s="16"/>
      <c r="D5" s="16"/>
      <c r="F5" s="23"/>
      <c r="G5" s="23"/>
      <c r="H5"/>
      <c r="I5"/>
      <c r="J5"/>
      <c r="K5"/>
      <c r="L5"/>
      <c r="M5"/>
      <c r="N5"/>
      <c r="O5"/>
      <c r="P5"/>
      <c r="Q5"/>
    </row>
    <row r="6" spans="3:17" ht="19" thickBot="1">
      <c r="C6" s="30"/>
      <c r="D6" s="42"/>
      <c r="E6" s="42"/>
      <c r="F6" s="43"/>
      <c r="G6" s="43"/>
      <c r="H6" s="30"/>
      <c r="I6" s="30"/>
      <c r="J6"/>
      <c r="K6"/>
      <c r="L6"/>
      <c r="M6"/>
      <c r="N6"/>
      <c r="O6"/>
      <c r="P6"/>
      <c r="Q6"/>
    </row>
    <row r="7" spans="3:17" s="3" customFormat="1" ht="22.5" customHeight="1">
      <c r="C7" s="24" t="s">
        <v>1</v>
      </c>
      <c r="F7" s="23"/>
      <c r="G7" s="23"/>
      <c r="H7" s="25"/>
      <c r="I7" s="25"/>
      <c r="J7"/>
      <c r="K7"/>
      <c r="L7"/>
      <c r="M7"/>
      <c r="N7"/>
      <c r="O7"/>
      <c r="P7"/>
      <c r="Q7"/>
    </row>
    <row r="8" spans="6:17" ht="26.25" customHeight="1">
      <c r="F8" s="23"/>
      <c r="G8" s="23"/>
      <c r="H8"/>
      <c r="I8"/>
      <c r="J8"/>
      <c r="K8"/>
      <c r="L8"/>
      <c r="M8"/>
      <c r="N8"/>
      <c r="O8"/>
      <c r="P8"/>
      <c r="Q8"/>
    </row>
    <row r="9" spans="3:15" ht="18">
      <c r="C9" s="4" t="s">
        <v>2</v>
      </c>
      <c r="D9" s="60" t="s">
        <v>7</v>
      </c>
      <c r="E9"/>
      <c r="F9" s="4" t="s">
        <v>25</v>
      </c>
      <c r="G9" s="7" t="s">
        <v>7</v>
      </c>
      <c r="H9"/>
      <c r="I9"/>
      <c r="J9"/>
      <c r="K9"/>
      <c r="L9"/>
      <c r="M9"/>
      <c r="N9"/>
      <c r="O9"/>
    </row>
    <row r="10" spans="3:15" ht="16">
      <c r="C10" s="10" t="s">
        <v>3</v>
      </c>
      <c r="D10" s="83">
        <v>400</v>
      </c>
      <c r="E10"/>
      <c r="F10" s="12" t="s">
        <v>26</v>
      </c>
      <c r="G10" s="89"/>
      <c r="H10"/>
      <c r="I10"/>
      <c r="J10"/>
      <c r="K10"/>
      <c r="L10"/>
      <c r="M10"/>
      <c r="N10"/>
      <c r="O10"/>
    </row>
    <row r="11" spans="3:15" ht="16">
      <c r="C11" s="11" t="s">
        <v>4</v>
      </c>
      <c r="D11" s="84">
        <v>200</v>
      </c>
      <c r="E11"/>
      <c r="F11" s="13" t="s">
        <v>27</v>
      </c>
      <c r="G11" s="90"/>
      <c r="H11"/>
      <c r="I11"/>
      <c r="J11"/>
      <c r="K11"/>
      <c r="L11"/>
      <c r="M11"/>
      <c r="N11"/>
      <c r="O11"/>
    </row>
    <row r="12" spans="3:15" ht="16">
      <c r="C12" s="10" t="s">
        <v>5</v>
      </c>
      <c r="D12" s="83">
        <v>60</v>
      </c>
      <c r="E12"/>
      <c r="F12" s="12" t="s">
        <v>28</v>
      </c>
      <c r="G12" s="89"/>
      <c r="H12"/>
      <c r="I12"/>
      <c r="J12"/>
      <c r="K12"/>
      <c r="L12"/>
      <c r="M12"/>
      <c r="N12"/>
      <c r="O12"/>
    </row>
    <row r="13" spans="3:15" ht="16">
      <c r="C13" s="39" t="s">
        <v>6</v>
      </c>
      <c r="D13" s="85">
        <v>200</v>
      </c>
      <c r="E13"/>
      <c r="F13" s="15" t="s">
        <v>29</v>
      </c>
      <c r="G13" s="93"/>
      <c r="H13"/>
      <c r="I13"/>
      <c r="J13"/>
      <c r="K13"/>
      <c r="L13"/>
      <c r="M13"/>
      <c r="N13"/>
      <c r="O13"/>
    </row>
    <row r="14" spans="3:15" ht="16">
      <c r="C14" s="52"/>
      <c r="D14" s="87"/>
      <c r="E14"/>
      <c r="F14" s="58" t="s">
        <v>7</v>
      </c>
      <c r="G14" s="86">
        <f>SUM(G10+G11+G12+G13)</f>
        <v>0</v>
      </c>
      <c r="H14"/>
      <c r="I14"/>
      <c r="J14"/>
      <c r="K14"/>
      <c r="L14"/>
      <c r="M14"/>
      <c r="N14"/>
      <c r="O14"/>
    </row>
    <row r="15" spans="3:17" ht="30" customHeight="1">
      <c r="C15" s="96" t="s">
        <v>7</v>
      </c>
      <c r="D15" s="97">
        <f>SUM([Total])</f>
        <v>860</v>
      </c>
      <c r="E15" s="52"/>
      <c r="F15"/>
      <c r="G15" s="94"/>
      <c r="H15"/>
      <c r="I15"/>
      <c r="J15"/>
      <c r="K15"/>
      <c r="L15"/>
      <c r="M15"/>
      <c r="N15"/>
      <c r="O15"/>
      <c r="P15"/>
      <c r="Q15"/>
    </row>
    <row r="16" spans="3:15" ht="18">
      <c r="C16" s="9" t="s">
        <v>8</v>
      </c>
      <c r="D16" s="88" t="s">
        <v>7</v>
      </c>
      <c r="E16"/>
      <c r="F16" s="76" t="s">
        <v>30</v>
      </c>
      <c r="G16" s="95" t="s">
        <v>7</v>
      </c>
      <c r="H16"/>
      <c r="I16"/>
      <c r="J16"/>
      <c r="K16"/>
      <c r="L16"/>
      <c r="M16"/>
      <c r="N16"/>
      <c r="O16"/>
    </row>
    <row r="17" spans="3:15" ht="16">
      <c r="C17" s="12" t="s">
        <v>9</v>
      </c>
      <c r="D17" s="89">
        <v>75</v>
      </c>
      <c r="E17"/>
      <c r="F17" s="12" t="s">
        <v>31</v>
      </c>
      <c r="G17" s="89"/>
      <c r="H17"/>
      <c r="I17"/>
      <c r="J17"/>
      <c r="K17"/>
      <c r="L17"/>
      <c r="M17"/>
      <c r="N17"/>
      <c r="O17"/>
    </row>
    <row r="18" spans="3:15" ht="16">
      <c r="C18" s="13" t="s">
        <v>10</v>
      </c>
      <c r="D18" s="90">
        <v>13</v>
      </c>
      <c r="E18"/>
      <c r="F18" s="13" t="s">
        <v>32</v>
      </c>
      <c r="G18" s="90"/>
      <c r="H18"/>
      <c r="I18"/>
      <c r="J18"/>
      <c r="K18"/>
      <c r="L18"/>
      <c r="M18"/>
      <c r="N18"/>
      <c r="O18"/>
    </row>
    <row r="19" spans="3:15" ht="16">
      <c r="C19" s="12" t="s">
        <v>11</v>
      </c>
      <c r="D19" s="89"/>
      <c r="E19"/>
      <c r="F19" s="12" t="s">
        <v>33</v>
      </c>
      <c r="G19" s="89"/>
      <c r="H19"/>
      <c r="I19"/>
      <c r="J19"/>
      <c r="K19"/>
      <c r="L19"/>
      <c r="M19"/>
      <c r="N19"/>
      <c r="O19"/>
    </row>
    <row r="20" spans="3:15" ht="16">
      <c r="C20" s="13" t="s">
        <v>12</v>
      </c>
      <c r="D20" s="90"/>
      <c r="E20"/>
      <c r="F20" s="13" t="s">
        <v>34</v>
      </c>
      <c r="G20" s="90"/>
      <c r="H20"/>
      <c r="I20"/>
      <c r="J20"/>
      <c r="K20"/>
      <c r="L20"/>
      <c r="M20"/>
      <c r="N20"/>
      <c r="O20"/>
    </row>
    <row r="21" spans="3:15" ht="16">
      <c r="C21" s="14" t="s">
        <v>13</v>
      </c>
      <c r="D21" s="91"/>
      <c r="E21"/>
      <c r="F21" s="14" t="s">
        <v>35</v>
      </c>
      <c r="G21" s="91"/>
      <c r="H21"/>
      <c r="I21"/>
      <c r="J21"/>
      <c r="K21"/>
      <c r="L21"/>
      <c r="M21"/>
      <c r="N21"/>
      <c r="O21"/>
    </row>
    <row r="22" spans="3:15" ht="16">
      <c r="C22" s="61" t="s">
        <v>7</v>
      </c>
      <c r="D22" s="98">
        <f>SUM(D17+D18+D19+D20+D21)</f>
        <v>88</v>
      </c>
      <c r="E22"/>
      <c r="F22" s="58" t="s">
        <v>7</v>
      </c>
      <c r="G22" s="86">
        <f>SUM(G17+G18+G19+G20)</f>
        <v>0</v>
      </c>
      <c r="H22"/>
      <c r="I22"/>
      <c r="J22"/>
      <c r="K22"/>
      <c r="L22"/>
      <c r="M22"/>
      <c r="N22"/>
      <c r="O22"/>
    </row>
    <row r="23" spans="3:17" ht="30" customHeight="1">
      <c r="C23" s="52"/>
      <c r="D23" s="87"/>
      <c r="E23" s="52"/>
      <c r="F23"/>
      <c r="G23" s="94"/>
      <c r="H23"/>
      <c r="I23"/>
      <c r="J23"/>
      <c r="K23"/>
      <c r="L23"/>
      <c r="M23"/>
      <c r="N23"/>
      <c r="O23"/>
      <c r="P23"/>
      <c r="Q23"/>
    </row>
    <row r="24" spans="3:15" ht="18">
      <c r="C24" s="8" t="s">
        <v>14</v>
      </c>
      <c r="D24" s="92" t="s">
        <v>7</v>
      </c>
      <c r="E24"/>
      <c r="F24" s="8" t="s">
        <v>36</v>
      </c>
      <c r="G24" s="92" t="s">
        <v>7</v>
      </c>
      <c r="H24"/>
      <c r="I24"/>
      <c r="J24"/>
      <c r="K24"/>
      <c r="L24"/>
      <c r="M24"/>
      <c r="N24"/>
      <c r="O24"/>
    </row>
    <row r="25" spans="3:15" ht="16">
      <c r="C25" s="12" t="s">
        <v>15</v>
      </c>
      <c r="D25" s="89"/>
      <c r="E25"/>
      <c r="F25" s="12" t="s">
        <v>37</v>
      </c>
      <c r="G25" s="89"/>
      <c r="H25"/>
      <c r="I25"/>
      <c r="J25"/>
      <c r="K25"/>
      <c r="L25"/>
      <c r="M25"/>
      <c r="N25"/>
      <c r="O25"/>
    </row>
    <row r="26" spans="3:15" ht="16">
      <c r="C26" s="13" t="s">
        <v>16</v>
      </c>
      <c r="D26" s="90"/>
      <c r="F26" s="15" t="s">
        <v>38</v>
      </c>
      <c r="G26" s="93"/>
      <c r="H26"/>
      <c r="I26"/>
      <c r="J26"/>
      <c r="K26"/>
      <c r="L26"/>
      <c r="M26"/>
      <c r="N26"/>
      <c r="O26"/>
    </row>
    <row r="27" spans="3:7" ht="16">
      <c r="C27" s="14" t="s">
        <v>17</v>
      </c>
      <c r="D27" s="91"/>
      <c r="F27" s="58" t="s">
        <v>7</v>
      </c>
      <c r="G27" s="86">
        <f>SUM(G25+G26)</f>
        <v>0</v>
      </c>
    </row>
    <row r="28" spans="3:4" ht="16">
      <c r="C28" s="96" t="s">
        <v>7</v>
      </c>
      <c r="D28" s="97">
        <f>SUM(D25+D26+D27)</f>
        <v>0</v>
      </c>
    </row>
    <row r="29" spans="3:5" ht="30" customHeight="1">
      <c r="C29" s="52"/>
      <c r="D29" s="87"/>
      <c r="E29" s="52"/>
    </row>
    <row r="30" spans="3:4" ht="18">
      <c r="C30" s="8" t="s">
        <v>18</v>
      </c>
      <c r="D30" s="92" t="s">
        <v>7</v>
      </c>
    </row>
    <row r="31" spans="3:4" ht="16">
      <c r="C31" s="12" t="s">
        <v>19</v>
      </c>
      <c r="D31" s="89"/>
    </row>
    <row r="32" spans="3:4" ht="16">
      <c r="C32" s="13" t="s">
        <v>20</v>
      </c>
      <c r="D32" s="90"/>
    </row>
    <row r="33" spans="3:4" ht="16">
      <c r="C33" s="12" t="s">
        <v>21</v>
      </c>
      <c r="D33" s="89"/>
    </row>
    <row r="34" spans="3:4" ht="16">
      <c r="C34" s="15" t="s">
        <v>22</v>
      </c>
      <c r="D34" s="93"/>
    </row>
    <row r="35" spans="3:4" ht="16">
      <c r="C35" s="58" t="s">
        <v>7</v>
      </c>
      <c r="D35" s="86">
        <f>SUM(D31+D32+D33+D34)</f>
        <v>0</v>
      </c>
    </row>
    <row r="36" ht="30" customHeight="1"/>
    <row r="37" s="53" customFormat="1" ht="17.25"/>
    <row r="38" s="53" customFormat="1" ht="17.25"/>
    <row r="39" s="53" customFormat="1" ht="17.25"/>
    <row r="40" s="53" customFormat="1" ht="17.25"/>
    <row r="41" s="53" customFormat="1" ht="17.25"/>
    <row r="42" s="53" customFormat="1" ht="17.25"/>
    <row r="43" spans="3:5" s="53" customFormat="1" ht="30" customHeight="1">
      <c r="C43" s="52"/>
      <c r="D43" s="52"/>
      <c r="E43" s="52"/>
    </row>
    <row r="44" s="53" customFormat="1" ht="17.25"/>
    <row r="45" s="53" customFormat="1" ht="17.25"/>
    <row r="46" s="53" customFormat="1" ht="17.25"/>
    <row r="47" s="53" customFormat="1" ht="17.25"/>
    <row r="48" s="53" customFormat="1" ht="17.25"/>
    <row r="49" s="53" customFormat="1" ht="17.25"/>
    <row r="50" s="53" customFormat="1" ht="17.25"/>
    <row r="51" spans="3:5" s="53" customFormat="1" ht="30" customHeight="1">
      <c r="C51" s="52"/>
      <c r="D51" s="52"/>
      <c r="E51" s="52"/>
    </row>
    <row r="52" s="53" customFormat="1" ht="17.25"/>
    <row r="53" s="53" customFormat="1" ht="17.25"/>
    <row r="54" s="53" customFormat="1" ht="17.25"/>
    <row r="55" s="53" customFormat="1" ht="17.25"/>
    <row r="56" s="53" customFormat="1" ht="17.25"/>
    <row r="57" s="53" customFormat="1" ht="17.25"/>
    <row r="58" s="53" customFormat="1" ht="17.25"/>
    <row r="59" s="53" customFormat="1" ht="17.25"/>
    <row r="60" s="53" customFormat="1" ht="17.25"/>
    <row r="61" s="53" customFormat="1" ht="17.25"/>
    <row r="62" s="53" customFormat="1" ht="17.25"/>
    <row r="63" s="53" customFormat="1" ht="17.25"/>
    <row r="64" s="53" customFormat="1" ht="17.25"/>
    <row r="65" s="53" customFormat="1" ht="17.25"/>
    <row r="66" s="53" customFormat="1" ht="17.25"/>
    <row r="67" s="53" customFormat="1" ht="17.25"/>
    <row r="68" s="53" customFormat="1" ht="17.25"/>
    <row r="69" s="53" customFormat="1" ht="17.25"/>
    <row r="70" s="53" customFormat="1" ht="17.25"/>
  </sheetData>
  <mergeCells count="4">
    <mergeCell ref="G2:H2"/>
    <mergeCell ref="G1:I1"/>
    <mergeCell ref="H4:I4"/>
    <mergeCell ref="B3:I3"/>
  </mergeCells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rintOptions/>
  <pageMargins left="1" right="1" top="0.75" bottom="1" header="0.5" footer="0.5"/>
  <pageSetup fitToHeight="1" fitToWidth="1" horizontalDpi="600" verticalDpi="600" orientation="landscape" paperSize="9" scale="60" r:id="rId8"/>
  <tableParts>
    <tablePart r:id="rId6"/>
    <tablePart r:id="rId7"/>
    <tablePart r:id="rId2"/>
    <tablePart r:id="rId4"/>
    <tablePart r:id="rId1"/>
    <tablePart r:id="rId5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minLength="0" maxLength="100" gradient="0" negativeBarColorSameAsPositive="1" axisPosition="none">
              <x14:cfvo type="num">
                <xm:f>0</xm:f>
              </x14:cfvo>
              <x14:cfvo type="num">
                <xm:f>$H$7</xm:f>
              </x14:cfvo>
              <x14:axisColor rgb="FF000000"/>
            </x14:dataBar>
            <x14:dxf/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 topLeftCell="A1">
      <selection activeCell="M20" sqref="M20"/>
    </sheetView>
  </sheetViews>
  <sheetFormatPr defaultColWidth="8.88671875" defaultRowHeight="17.25"/>
  <cols>
    <col min="1" max="1" width="6.88671875" style="1" customWidth="1"/>
    <col min="2" max="2" width="16.6640625" style="1" customWidth="1"/>
    <col min="3" max="3" width="16.10546875" style="1" customWidth="1"/>
    <col min="4" max="4" width="24.6640625" style="1" customWidth="1"/>
    <col min="5" max="5" width="14.3359375" style="6" customWidth="1"/>
    <col min="6" max="6" width="12.3359375" style="113" customWidth="1"/>
    <col min="7" max="7" width="14.10546875" style="113" customWidth="1"/>
    <col min="8" max="16384" width="8.88671875" style="1" customWidth="1"/>
  </cols>
  <sheetData>
    <row r="1" spans="2:18" ht="12.75" customHeight="1">
      <c r="B1" s="17"/>
      <c r="C1" s="19"/>
      <c r="D1" s="41"/>
      <c r="E1" s="29"/>
      <c r="F1" s="114"/>
      <c r="G1" s="99"/>
      <c r="H1" s="27"/>
      <c r="I1"/>
      <c r="J1"/>
      <c r="K1"/>
      <c r="L1"/>
      <c r="M1"/>
      <c r="N1"/>
      <c r="O1"/>
      <c r="P1"/>
      <c r="Q1"/>
      <c r="R1"/>
    </row>
    <row r="2" spans="2:18" ht="9.75" customHeight="1">
      <c r="B2" s="18"/>
      <c r="C2" s="18"/>
      <c r="D2" s="20"/>
      <c r="E2" s="21"/>
      <c r="F2" s="115"/>
      <c r="G2" s="100"/>
      <c r="H2" s="27"/>
      <c r="I2"/>
      <c r="J2"/>
      <c r="K2"/>
      <c r="L2"/>
      <c r="M2"/>
      <c r="N2"/>
      <c r="O2"/>
      <c r="P2"/>
      <c r="Q2"/>
      <c r="R2"/>
    </row>
    <row r="3" spans="2:18" ht="135.75" customHeight="1" thickBot="1">
      <c r="B3" s="82" t="s">
        <v>0</v>
      </c>
      <c r="C3" s="82"/>
      <c r="D3" s="82"/>
      <c r="E3" s="82"/>
      <c r="F3" s="82"/>
      <c r="G3" s="82"/>
      <c r="H3" s="27"/>
      <c r="I3"/>
      <c r="J3"/>
      <c r="K3"/>
      <c r="L3"/>
      <c r="M3"/>
      <c r="N3"/>
      <c r="O3"/>
      <c r="P3"/>
      <c r="Q3"/>
      <c r="R3"/>
    </row>
    <row r="4" spans="3:18" ht="42" customHeight="1">
      <c r="C4" s="26"/>
      <c r="D4" s="32"/>
      <c r="E4" s="33"/>
      <c r="F4" s="79" t="s">
        <v>53</v>
      </c>
      <c r="G4" s="79"/>
      <c r="H4" s="27"/>
      <c r="I4"/>
      <c r="J4"/>
      <c r="K4"/>
      <c r="L4"/>
      <c r="M4"/>
      <c r="N4"/>
      <c r="O4"/>
      <c r="P4"/>
      <c r="Q4"/>
      <c r="R4"/>
    </row>
    <row r="5" spans="3:17" ht="51.75" customHeight="1">
      <c r="C5" s="16"/>
      <c r="D5" s="16"/>
      <c r="E5" s="1"/>
      <c r="F5" s="101"/>
      <c r="G5" s="101"/>
      <c r="H5"/>
      <c r="I5"/>
      <c r="J5"/>
      <c r="K5"/>
      <c r="L5"/>
      <c r="M5"/>
      <c r="N5"/>
      <c r="O5"/>
      <c r="P5"/>
      <c r="Q5"/>
    </row>
    <row r="6" spans="1:7" ht="19" thickBot="1">
      <c r="A6" s="48"/>
      <c r="B6" s="30"/>
      <c r="C6" s="30"/>
      <c r="D6" s="50"/>
      <c r="E6" s="42"/>
      <c r="F6" s="102" t="s">
        <v>23</v>
      </c>
      <c r="G6" s="102" t="s">
        <v>24</v>
      </c>
    </row>
    <row r="7" spans="2:7" ht="18">
      <c r="B7" s="49" t="s">
        <v>40</v>
      </c>
      <c r="C7" s="58"/>
      <c r="D7" s="62"/>
      <c r="E7" s="1"/>
      <c r="F7" s="116">
        <f>SUM(F14,F21,F28,F36)</f>
        <v>1936</v>
      </c>
      <c r="G7" s="103">
        <f>SUM(G14,G21,G28,G36)</f>
        <v>1831</v>
      </c>
    </row>
    <row r="8" spans="5:17" ht="26.25" customHeight="1">
      <c r="E8" s="1"/>
      <c r="F8" s="101"/>
      <c r="G8" s="101"/>
      <c r="H8"/>
      <c r="I8"/>
      <c r="J8"/>
      <c r="K8"/>
      <c r="L8"/>
      <c r="M8"/>
      <c r="N8"/>
      <c r="O8"/>
      <c r="P8"/>
      <c r="Q8"/>
    </row>
    <row r="9" spans="1:7" s="31" customFormat="1" ht="19">
      <c r="A9" s="1"/>
      <c r="B9" s="51" t="s">
        <v>41</v>
      </c>
      <c r="F9" s="104"/>
      <c r="G9" s="104"/>
    </row>
    <row r="10" spans="1:7" ht="18">
      <c r="A10" s="3"/>
      <c r="B10" s="7" t="s">
        <v>23</v>
      </c>
      <c r="C10" s="7" t="s">
        <v>24</v>
      </c>
      <c r="D10" s="7"/>
      <c r="E10" s="63"/>
      <c r="F10" s="105" t="s">
        <v>23</v>
      </c>
      <c r="G10" s="105" t="s">
        <v>24</v>
      </c>
    </row>
    <row r="11" spans="2:7" ht="16">
      <c r="B11" s="37">
        <v>300</v>
      </c>
      <c r="C11" s="37">
        <v>278</v>
      </c>
      <c r="D11" s="37" t="s">
        <v>45</v>
      </c>
      <c r="E11" s="117">
        <v>5</v>
      </c>
      <c r="F11" s="106">
        <f>B11*E11</f>
        <v>1500</v>
      </c>
      <c r="G11" s="106">
        <f>C11*E11</f>
        <v>1390</v>
      </c>
    </row>
    <row r="12" spans="2:7" ht="16">
      <c r="B12" s="34">
        <v>197</v>
      </c>
      <c r="C12" s="34">
        <v>195</v>
      </c>
      <c r="D12" s="34" t="s">
        <v>46</v>
      </c>
      <c r="E12" s="118">
        <v>2</v>
      </c>
      <c r="F12" s="107">
        <f>B12*E12</f>
        <v>394</v>
      </c>
      <c r="G12" s="107">
        <f>C12*E12</f>
        <v>390</v>
      </c>
    </row>
    <row r="13" spans="2:7" ht="16">
      <c r="B13" s="38">
        <v>42</v>
      </c>
      <c r="C13" s="38">
        <v>51</v>
      </c>
      <c r="D13" s="38" t="s">
        <v>47</v>
      </c>
      <c r="E13" s="119">
        <v>1</v>
      </c>
      <c r="F13" s="108">
        <f>B13*E13</f>
        <v>42</v>
      </c>
      <c r="G13" s="108">
        <f>C13*E13</f>
        <v>51</v>
      </c>
    </row>
    <row r="14" spans="2:7" ht="16">
      <c r="B14" s="59"/>
      <c r="C14" s="59"/>
      <c r="D14" s="59"/>
      <c r="E14" s="59"/>
      <c r="F14" s="109">
        <f>SUM(F11:F13)</f>
        <v>1936</v>
      </c>
      <c r="G14" s="109">
        <f>SUM(G11:G13)</f>
        <v>1831</v>
      </c>
    </row>
    <row r="15" spans="2:7" ht="17.25">
      <c r="B15" s="81"/>
      <c r="C15" s="81"/>
      <c r="D15" s="81"/>
      <c r="E15" s="81"/>
      <c r="F15" s="81"/>
      <c r="G15" s="81"/>
    </row>
    <row r="16" spans="1:7" s="31" customFormat="1" ht="19">
      <c r="A16" s="1"/>
      <c r="B16" s="51" t="s">
        <v>42</v>
      </c>
      <c r="C16" s="35"/>
      <c r="D16" s="35"/>
      <c r="E16" s="35"/>
      <c r="F16" s="110"/>
      <c r="G16" s="110"/>
    </row>
    <row r="17" spans="2:7" ht="18">
      <c r="B17" s="36" t="s">
        <v>23</v>
      </c>
      <c r="C17" s="36" t="s">
        <v>24</v>
      </c>
      <c r="D17" s="36"/>
      <c r="E17" s="64"/>
      <c r="F17" s="92" t="s">
        <v>23</v>
      </c>
      <c r="G17" s="92" t="s">
        <v>24</v>
      </c>
    </row>
    <row r="18" spans="2:7" ht="16">
      <c r="B18" s="37"/>
      <c r="C18" s="37"/>
      <c r="D18" s="65" t="s">
        <v>48</v>
      </c>
      <c r="E18" s="71"/>
      <c r="F18" s="106">
        <f>B18*E18</f>
        <v>0</v>
      </c>
      <c r="G18" s="106">
        <f>C18*E18</f>
        <v>0</v>
      </c>
    </row>
    <row r="19" spans="2:7" ht="16">
      <c r="B19" s="34"/>
      <c r="C19" s="34"/>
      <c r="D19" s="66" t="s">
        <v>58</v>
      </c>
      <c r="E19" s="72"/>
      <c r="F19" s="107">
        <f>B19*E19</f>
        <v>0</v>
      </c>
      <c r="G19" s="107">
        <f>C19*E19</f>
        <v>0</v>
      </c>
    </row>
    <row r="20" spans="2:7" ht="16">
      <c r="B20" s="38"/>
      <c r="C20" s="38"/>
      <c r="D20" s="67" t="s">
        <v>57</v>
      </c>
      <c r="E20" s="73"/>
      <c r="F20" s="108">
        <f>B20*E20</f>
        <v>0</v>
      </c>
      <c r="G20" s="108">
        <f>C20*E20</f>
        <v>0</v>
      </c>
    </row>
    <row r="21" spans="2:7" ht="16">
      <c r="B21" s="59"/>
      <c r="C21" s="59"/>
      <c r="D21" s="59"/>
      <c r="E21" s="59"/>
      <c r="F21" s="109">
        <f>SUM(F18:F20)</f>
        <v>0</v>
      </c>
      <c r="G21" s="109">
        <f>SUM(G18:G20)</f>
        <v>0</v>
      </c>
    </row>
    <row r="22" spans="2:7" ht="17.25">
      <c r="B22" s="81"/>
      <c r="C22" s="81"/>
      <c r="D22" s="81"/>
      <c r="E22" s="81"/>
      <c r="F22" s="81"/>
      <c r="G22" s="81"/>
    </row>
    <row r="23" spans="1:7" s="31" customFormat="1" ht="19">
      <c r="A23" s="1"/>
      <c r="B23" s="51" t="s">
        <v>43</v>
      </c>
      <c r="C23" s="35"/>
      <c r="D23" s="35"/>
      <c r="E23" s="35"/>
      <c r="F23" s="110"/>
      <c r="G23" s="110"/>
    </row>
    <row r="24" spans="2:7" ht="18">
      <c r="B24" s="36" t="s">
        <v>23</v>
      </c>
      <c r="C24" s="36" t="s">
        <v>24</v>
      </c>
      <c r="D24" s="36"/>
      <c r="E24" s="64"/>
      <c r="F24" s="92" t="s">
        <v>23</v>
      </c>
      <c r="G24" s="92" t="s">
        <v>24</v>
      </c>
    </row>
    <row r="25" spans="2:7" ht="16">
      <c r="B25" s="37"/>
      <c r="C25" s="37"/>
      <c r="D25" s="37" t="s">
        <v>49</v>
      </c>
      <c r="E25" s="71"/>
      <c r="F25" s="106">
        <f>B25*E25</f>
        <v>0</v>
      </c>
      <c r="G25" s="106">
        <f>C25*E25</f>
        <v>0</v>
      </c>
    </row>
    <row r="26" spans="2:7" ht="16">
      <c r="B26" s="34"/>
      <c r="C26" s="34"/>
      <c r="D26" s="34" t="s">
        <v>50</v>
      </c>
      <c r="E26" s="72"/>
      <c r="F26" s="107">
        <f>B26*E26</f>
        <v>0</v>
      </c>
      <c r="G26" s="107">
        <f>C26*E26</f>
        <v>0</v>
      </c>
    </row>
    <row r="27" spans="2:7" ht="16">
      <c r="B27" s="38"/>
      <c r="C27" s="38"/>
      <c r="D27" s="38" t="s">
        <v>51</v>
      </c>
      <c r="E27" s="73"/>
      <c r="F27" s="108">
        <f>B27*E27</f>
        <v>0</v>
      </c>
      <c r="G27" s="108">
        <f>C27*E27</f>
        <v>0</v>
      </c>
    </row>
    <row r="28" spans="2:7" ht="16">
      <c r="B28" s="59"/>
      <c r="C28" s="59"/>
      <c r="D28" s="59"/>
      <c r="E28" s="59"/>
      <c r="F28" s="109">
        <f>SUM(F25:F27)</f>
        <v>0</v>
      </c>
      <c r="G28" s="109">
        <f>SUM(G25:G27)</f>
        <v>0</v>
      </c>
    </row>
    <row r="29" spans="2:7" ht="17.25">
      <c r="B29" s="81"/>
      <c r="C29" s="81"/>
      <c r="D29" s="81"/>
      <c r="E29" s="81"/>
      <c r="F29" s="81"/>
      <c r="G29" s="81"/>
    </row>
    <row r="30" spans="1:7" s="31" customFormat="1" ht="19">
      <c r="A30" s="1"/>
      <c r="B30" s="51" t="s">
        <v>44</v>
      </c>
      <c r="C30" s="35"/>
      <c r="D30" s="35"/>
      <c r="E30" s="35"/>
      <c r="F30" s="110"/>
      <c r="G30" s="110"/>
    </row>
    <row r="31" spans="2:7" ht="18">
      <c r="B31" s="36" t="s">
        <v>23</v>
      </c>
      <c r="C31" s="36" t="s">
        <v>24</v>
      </c>
      <c r="D31" s="36"/>
      <c r="E31" s="64"/>
      <c r="F31" s="92" t="s">
        <v>23</v>
      </c>
      <c r="G31" s="92" t="s">
        <v>24</v>
      </c>
    </row>
    <row r="32" spans="2:7" ht="16">
      <c r="B32" s="37"/>
      <c r="C32" s="37"/>
      <c r="D32" s="68" t="s">
        <v>52</v>
      </c>
      <c r="E32" s="71"/>
      <c r="F32" s="106">
        <f>B32*E32</f>
        <v>0</v>
      </c>
      <c r="G32" s="106">
        <f>C32*E32</f>
        <v>0</v>
      </c>
    </row>
    <row r="33" spans="2:7" ht="16">
      <c r="B33" s="34"/>
      <c r="C33" s="34"/>
      <c r="D33" s="69" t="s">
        <v>52</v>
      </c>
      <c r="E33" s="72"/>
      <c r="F33" s="107">
        <f>B33*E33</f>
        <v>0</v>
      </c>
      <c r="G33" s="107">
        <f>C33*E33</f>
        <v>0</v>
      </c>
    </row>
    <row r="34" spans="2:7" ht="16">
      <c r="B34" s="37"/>
      <c r="C34" s="37"/>
      <c r="D34" s="68" t="s">
        <v>52</v>
      </c>
      <c r="E34" s="71"/>
      <c r="F34" s="106">
        <f>B34*E34</f>
        <v>0</v>
      </c>
      <c r="G34" s="106">
        <f>C34*E34</f>
        <v>0</v>
      </c>
    </row>
    <row r="35" spans="2:7" ht="16">
      <c r="B35" s="74"/>
      <c r="C35" s="74"/>
      <c r="D35" s="70" t="s">
        <v>52</v>
      </c>
      <c r="E35" s="75"/>
      <c r="F35" s="111">
        <f>B35*E35</f>
        <v>0</v>
      </c>
      <c r="G35" s="111">
        <f>C35*E35</f>
        <v>0</v>
      </c>
    </row>
    <row r="36" spans="2:7" ht="16">
      <c r="B36" s="59"/>
      <c r="C36" s="59"/>
      <c r="D36" s="59"/>
      <c r="E36" s="59"/>
      <c r="F36" s="109">
        <f>SUM(F32:F35)</f>
        <v>0</v>
      </c>
      <c r="G36" s="109">
        <f>SUM(G32:G35)</f>
        <v>0</v>
      </c>
    </row>
    <row r="37" spans="2:7" ht="17.25">
      <c r="B37" s="2"/>
      <c r="C37" s="2"/>
      <c r="D37" s="2"/>
      <c r="E37" s="5"/>
      <c r="F37" s="112"/>
      <c r="G37" s="112"/>
    </row>
  </sheetData>
  <mergeCells count="5">
    <mergeCell ref="B15:G15"/>
    <mergeCell ref="B22:G22"/>
    <mergeCell ref="B29:G29"/>
    <mergeCell ref="F4:G4"/>
    <mergeCell ref="B3:G3"/>
  </mergeCells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rintOptions/>
  <pageMargins left="1" right="1" top="0.75" bottom="1" header="0.5" footer="0.5"/>
  <pageSetup fitToHeight="1" fitToWidth="1" horizontalDpi="600" verticalDpi="600" orientation="landscape" paperSize="9" scale="62" r:id="rId1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minLength="0" maxLength="100" gradient="0" negativeBarColorSameAsPositive="1" axisPosition="none">
              <x14:cfvo type="num">
                <xm:f>0</xm:f>
              </x14:cfvo>
              <x14:cfvo type="num">
                <xm:f>$H$7</xm:f>
              </x14:cfvo>
              <x14:axisColor rgb="FF000000"/>
            </x14:dataBar>
            <x14:dxf/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"/>
  <sheetViews>
    <sheetView showGridLines="0" zoomScale="70" zoomScaleNormal="70" workbookViewId="0" topLeftCell="A1">
      <selection activeCell="F7" sqref="F7"/>
    </sheetView>
  </sheetViews>
  <sheetFormatPr defaultColWidth="8.88671875" defaultRowHeight="17.25"/>
  <cols>
    <col min="1" max="1" width="6.88671875" style="1" customWidth="1"/>
    <col min="2" max="2" width="16.6640625" style="1" customWidth="1"/>
    <col min="3" max="3" width="16.3359375" style="1" customWidth="1"/>
    <col min="4" max="4" width="11.6640625" style="1" customWidth="1"/>
    <col min="5" max="5" width="11.10546875" style="1" customWidth="1"/>
    <col min="6" max="6" width="40.4453125" style="113" customWidth="1"/>
    <col min="7" max="7" width="31.3359375" style="113" customWidth="1"/>
    <col min="8" max="8" width="39.6640625" style="1" customWidth="1"/>
    <col min="9" max="16384" width="8.88671875" style="1" customWidth="1"/>
  </cols>
  <sheetData>
    <row r="1" spans="2:19" ht="12.75" customHeight="1">
      <c r="B1" s="17"/>
      <c r="C1" s="19"/>
      <c r="D1" s="41"/>
      <c r="E1" s="29"/>
      <c r="F1" s="114"/>
      <c r="G1" s="99"/>
      <c r="I1" s="27"/>
      <c r="J1"/>
      <c r="K1"/>
      <c r="L1"/>
      <c r="M1"/>
      <c r="N1"/>
      <c r="O1"/>
      <c r="P1"/>
      <c r="Q1"/>
      <c r="R1"/>
      <c r="S1"/>
    </row>
    <row r="2" spans="2:19" ht="9.75" customHeight="1">
      <c r="B2" s="18"/>
      <c r="C2" s="18"/>
      <c r="D2" s="20"/>
      <c r="E2" s="21"/>
      <c r="F2" s="115"/>
      <c r="G2" s="100"/>
      <c r="I2" s="27"/>
      <c r="J2"/>
      <c r="K2"/>
      <c r="L2"/>
      <c r="M2"/>
      <c r="N2"/>
      <c r="O2"/>
      <c r="P2"/>
      <c r="Q2"/>
      <c r="R2"/>
      <c r="S2"/>
    </row>
    <row r="3" spans="2:19" ht="135.75" customHeight="1" thickBot="1">
      <c r="B3" s="82" t="s">
        <v>0</v>
      </c>
      <c r="C3" s="82"/>
      <c r="D3" s="82"/>
      <c r="E3" s="82"/>
      <c r="F3" s="82"/>
      <c r="G3" s="82"/>
      <c r="I3" s="27"/>
      <c r="J3"/>
      <c r="K3"/>
      <c r="L3"/>
      <c r="M3"/>
      <c r="N3"/>
      <c r="O3"/>
      <c r="P3"/>
      <c r="Q3"/>
      <c r="R3"/>
      <c r="S3"/>
    </row>
    <row r="4" spans="3:19" ht="42" customHeight="1">
      <c r="C4" s="26"/>
      <c r="E4" s="44"/>
      <c r="F4" s="79" t="s">
        <v>56</v>
      </c>
      <c r="G4" s="79"/>
      <c r="I4" s="27"/>
      <c r="J4"/>
      <c r="K4"/>
      <c r="L4"/>
      <c r="M4"/>
      <c r="N4"/>
      <c r="O4"/>
      <c r="P4"/>
      <c r="Q4"/>
      <c r="R4"/>
      <c r="S4"/>
    </row>
    <row r="5" spans="5:19" ht="51.75" customHeight="1">
      <c r="E5" s="16"/>
      <c r="F5" s="120"/>
      <c r="H5" s="23"/>
      <c r="I5" s="23"/>
      <c r="J5"/>
      <c r="K5"/>
      <c r="L5"/>
      <c r="M5"/>
      <c r="N5"/>
      <c r="O5"/>
      <c r="P5"/>
      <c r="Q5"/>
      <c r="R5"/>
      <c r="S5"/>
    </row>
    <row r="6" spans="2:7" ht="18" customHeight="1">
      <c r="B6" s="7"/>
      <c r="C6" s="7"/>
      <c r="D6" s="7"/>
      <c r="E6" s="7"/>
      <c r="F6" s="105" t="s">
        <v>23</v>
      </c>
      <c r="G6" s="105" t="s">
        <v>24</v>
      </c>
    </row>
    <row r="7" spans="1:7" ht="18" customHeight="1">
      <c r="A7" s="3"/>
      <c r="B7" s="54" t="s">
        <v>54</v>
      </c>
      <c r="C7" s="55"/>
      <c r="D7" s="55"/>
      <c r="E7" s="55"/>
      <c r="F7" s="121">
        <f>Recettes!F7</f>
        <v>1936</v>
      </c>
      <c r="G7" s="121">
        <f>Recettes!G7</f>
        <v>1831</v>
      </c>
    </row>
    <row r="8" spans="2:7" ht="18" customHeight="1">
      <c r="B8" s="56" t="s">
        <v>1</v>
      </c>
      <c r="C8" s="57"/>
      <c r="D8" s="57"/>
      <c r="E8" s="57"/>
      <c r="F8" s="122">
        <f>Dépenses!H7</f>
        <v>0</v>
      </c>
      <c r="G8" s="122">
        <f>Dépenses!I7</f>
        <v>0</v>
      </c>
    </row>
    <row r="9" spans="2:7" ht="18" customHeight="1">
      <c r="B9" s="58" t="s">
        <v>55</v>
      </c>
      <c r="C9" s="53"/>
      <c r="D9" s="53"/>
      <c r="E9" s="53"/>
      <c r="F9" s="86">
        <f>F7-F8</f>
        <v>1936</v>
      </c>
      <c r="G9" s="86">
        <f>G7-G8</f>
        <v>1831</v>
      </c>
    </row>
    <row r="10" ht="18" customHeight="1"/>
  </sheetData>
  <mergeCells count="2">
    <mergeCell ref="B3:G3"/>
    <mergeCell ref="F4:G4"/>
  </mergeCells>
  <printOptions/>
  <pageMargins left="1" right="1" top="0.75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Stjames</dc:creator>
  <cp:keywords/>
  <dc:description/>
  <cp:lastModifiedBy>directrice-generale@maisonsmc.org</cp:lastModifiedBy>
  <dcterms:created xsi:type="dcterms:W3CDTF">2017-12-27T06:43:04Z</dcterms:created>
  <dcterms:modified xsi:type="dcterms:W3CDTF">2020-02-12T16:27:11Z</dcterms:modified>
  <cp:category/>
  <cp:version/>
  <cp:contentType/>
  <cp:contentStatus/>
</cp:coreProperties>
</file>